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<sst xmlns="http://schemas.openxmlformats.org/spreadsheetml/2006/main" count="53" uniqueCount="53">
  <si>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</si>
  <si>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RAG013</t>
  </si>
  <si>
    <t xml:space="preserve">m²</t>
  </si>
  <si>
    <t xml:space="preserve">Alicatado sobre superficie soporte interior de yeso o placas de escayola.</t>
  </si>
  <si>
    <r>
      <rPr>
        <sz val="8.25"/>
        <color rgb="FF000000"/>
        <rFont val="Arial"/>
        <family val="2"/>
      </rPr>
      <t xml:space="preserve">Alicatado con azulejo acabado liso, 20x20 cm, 8 €/m², capacidad de absorción de agua E&lt;10%, grupo BIII, resistencia al deslizamiento Rd&lt;=15, clase 0, colocado sobre una superficie soporte de yeso o placas de escayola, en paramentos interiores, recibido con adhesivo cementoso, C1 TE, según UNE-EN 12004, con deslizamiento reducido y tiempo abierto ampliado, Tixobond White "MAPEI SPAIN", color blanco, previa aplicación de imprimación a base de resinas sintéticas en dispersión acuosa, Primer G "MAPEI SPAIN", sin junta (separación entre 1,5 y 3 mm); cantoneras de PVC.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</si>
  <si>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</si>
  <si>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</si>
  <si>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</si>
  <si>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</si>
  <si>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</si>
  <si>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</si>
  <si>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</si>
  <si>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mt28mim040d</t>
  </si>
  <si>
    <t xml:space="preserve">kg</t>
  </si>
  <si>
    <t xml:space="preserve">Imprimación a base de resinas sintéticas en dispersión acuosa, Primer G "MAPEI SPAIN", color azul, con muy bajo contenido de sustancias orgánicas volátiles (VOC), 0,2 poises de viscosidad Brookfield RVT a 20 °C.</t>
  </si>
  <si>
    <t xml:space="preserve">mt09mcm040a</t>
  </si>
  <si>
    <t xml:space="preserve">kg</t>
  </si>
  <si>
    <t xml:space="preserve">Adhesivo cementoso, C1 TE, según UNE-EN 12004, con deslizamiento reducido y tiempo abierto ampliado, Tixobond White "MAPEI SPAIN", color blanco, a base de cemento, áridos de granulometría seleccionada, resinas sintéticas y aditivos especiales, para la colocación en capa fina de todo tipo de piezas cerámicas.</t>
  </si>
  <si>
    <t xml:space="preserve">mt19awa010</t>
  </si>
  <si>
    <t xml:space="preserve">m</t>
  </si>
  <si>
    <t xml:space="preserve">Cantonera de PVC en esquinas alicatadas.</t>
  </si>
  <si>
    <t xml:space="preserve">mt19aba010b800</t>
  </si>
  <si>
    <t xml:space="preserve">m²</t>
  </si>
  <si>
    <t xml:space="preserve">Baldosa cerámica de azulejo liso, 20x20 cm, 8,00€/m², capacidad de absorción de agua E&gt;10%, grupo BIII, según UNE-EN 14411, resistencia al deslizamiento Rd&lt;=15 según UNE 41901 EX, resbaladicidad clase 0 según CTE.</t>
  </si>
  <si>
    <t xml:space="preserve">mt09mcp020bE</t>
  </si>
  <si>
    <t xml:space="preserve">kg</t>
  </si>
  <si>
    <t xml:space="preserve">Mortero de juntas cementoso tipo L, color blanco, para juntas de hasta 3 mm, a base de cemento blanco de alta resistencia y aditivos especiales, para rejuntado de piezas cerámicas con grado de absorción medio-alto.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</si>
  <si>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</si>
  <si>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</si>
  <si>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</si>
  <si>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</si>
  <si>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</si>
  <si>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</si>
  <si>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</si>
  <si>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</si>
  <si>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</si>
  <si>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</si>
  <si>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</si>
  <si>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</si>
  <si>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6,39€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</si>
  <si>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</si>
  <si>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</si>
  <si>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</si>
  <si>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</si>
  <si>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</si>
  <si>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</si>
  <si>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</si>
  <si>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14411:2013</t>
  </si>
  <si>
    <t xml:space="preserve">3/4</t>
  </si>
  <si>
    <t xml:space="preserve">Baldosas  cerámicas.  Definiciones,  clasificación, características,  evaluación  de  la  conformidad 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</si>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</sst>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7.65" customWidth="1"/>
    <col min="5" max="5" width="69.36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0.15</v>
      </c>
      <c r="H10" s="11"/>
      <c r="I10" s="12">
        <v>6.31</v>
      </c>
      <c r="J10" s="12">
        <f ca="1">ROUND(INDIRECT(ADDRESS(ROW()+(0), COLUMN()+(-3), 1))*INDIRECT(ADDRESS(ROW()+(0), COLUMN()+(-1), 1)), 2)</f>
        <v>0.95</v>
      </c>
    </row>
    <row r="11" spans="1:10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4</v>
      </c>
      <c r="H11" s="11"/>
      <c r="I11" s="12">
        <v>0.46</v>
      </c>
      <c r="J11" s="12">
        <f ca="1">ROUND(INDIRECT(ADDRESS(ROW()+(0), COLUMN()+(-3), 1))*INDIRECT(ADDRESS(ROW()+(0), COLUMN()+(-1), 1)), 2)</f>
        <v>1.84</v>
      </c>
    </row>
    <row r="12" spans="1:10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0.5</v>
      </c>
      <c r="H12" s="11"/>
      <c r="I12" s="12">
        <v>1.32</v>
      </c>
      <c r="J12" s="12">
        <f ca="1">ROUND(INDIRECT(ADDRESS(ROW()+(0), COLUMN()+(-3), 1))*INDIRECT(ADDRESS(ROW()+(0), COLUMN()+(-1), 1)), 2)</f>
        <v>0.66</v>
      </c>
    </row>
    <row r="13" spans="1:10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1">
        <v>1.05</v>
      </c>
      <c r="H13" s="11"/>
      <c r="I13" s="12">
        <v>8</v>
      </c>
      <c r="J13" s="12">
        <f ca="1">ROUND(INDIRECT(ADDRESS(ROW()+(0), COLUMN()+(-3), 1))*INDIRECT(ADDRESS(ROW()+(0), COLUMN()+(-1), 1)), 2)</f>
        <v>8.4</v>
      </c>
    </row>
    <row r="14" spans="1:10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"/>
      <c r="G14" s="13">
        <v>0.113</v>
      </c>
      <c r="H14" s="13"/>
      <c r="I14" s="14">
        <v>1.62</v>
      </c>
      <c r="J14" s="14">
        <f ca="1">ROUND(INDIRECT(ADDRESS(ROW()+(0), COLUMN()+(-3), 1))*INDIRECT(ADDRESS(ROW()+(0), COLUMN()+(-1), 1)), 2)</f>
        <v>0.18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27</v>
      </c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12.03</v>
      </c>
    </row>
    <row r="16" spans="1:10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</row>
    <row r="17" spans="1:10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"/>
      <c r="G17" s="11">
        <v>0.64</v>
      </c>
      <c r="H17" s="11"/>
      <c r="I17" s="12">
        <v>18.89</v>
      </c>
      <c r="J17" s="12">
        <f ca="1">ROUND(INDIRECT(ADDRESS(ROW()+(0), COLUMN()+(-3), 1))*INDIRECT(ADDRESS(ROW()+(0), COLUMN()+(-1), 1)), 2)</f>
        <v>12.09</v>
      </c>
    </row>
    <row r="18" spans="1:10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"/>
      <c r="G18" s="13">
        <v>0.32</v>
      </c>
      <c r="H18" s="13"/>
      <c r="I18" s="14">
        <v>17.9</v>
      </c>
      <c r="J18" s="14">
        <f ca="1">ROUND(INDIRECT(ADDRESS(ROW()+(0), COLUMN()+(-3), 1))*INDIRECT(ADDRESS(ROW()+(0), COLUMN()+(-1), 1)), 2)</f>
        <v>5.73</v>
      </c>
    </row>
    <row r="19" spans="1:10" ht="13.50" thickBot="1" customHeight="1">
      <c r="A19" s="15"/>
      <c r="B19" s="15"/>
      <c r="C19" s="15"/>
      <c r="D19" s="15"/>
      <c r="E19" s="15"/>
      <c r="F19" s="15"/>
      <c r="G19" s="9" t="s">
        <v>35</v>
      </c>
      <c r="H19" s="9"/>
      <c r="I19" s="9"/>
      <c r="J19" s="17">
        <f ca="1">ROUND(SUM(INDIRECT(ADDRESS(ROW()+(-1), COLUMN()+(0), 1)),INDIRECT(ADDRESS(ROW()+(-2), COLUMN()+(0), 1))), 2)</f>
        <v>17.82</v>
      </c>
    </row>
    <row r="20" spans="1:10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8"/>
      <c r="H20" s="18"/>
      <c r="I20" s="15"/>
      <c r="J20" s="15"/>
    </row>
    <row r="21" spans="1:10" ht="13.50" thickBot="1" customHeight="1">
      <c r="A21" s="19"/>
      <c r="B21" s="19"/>
      <c r="C21" s="19"/>
      <c r="D21" s="20" t="s">
        <v>37</v>
      </c>
      <c r="E21" s="19" t="s">
        <v>38</v>
      </c>
      <c r="F21" s="19"/>
      <c r="G21" s="13">
        <v>2</v>
      </c>
      <c r="H21" s="13"/>
      <c r="I21" s="14">
        <f ca="1">ROUND(SUM(INDIRECT(ADDRESS(ROW()+(-2), COLUMN()+(1), 1)),INDIRECT(ADDRESS(ROW()+(-6), COLUMN()+(1), 1))), 2)</f>
        <v>29.85</v>
      </c>
      <c r="J21" s="14">
        <f ca="1">ROUND(INDIRECT(ADDRESS(ROW()+(0), COLUMN()+(-3), 1))*INDIRECT(ADDRESS(ROW()+(0), COLUMN()+(-1), 1))/100, 2)</f>
        <v>0.6</v>
      </c>
    </row>
    <row r="22" spans="1:10" ht="13.50" thickBot="1" customHeight="1">
      <c r="A22" s="21" t="s">
        <v>39</v>
      </c>
      <c r="B22" s="21"/>
      <c r="C22" s="21"/>
      <c r="D22" s="22"/>
      <c r="E22" s="23"/>
      <c r="F22" s="23"/>
      <c r="G22" s="24" t="s">
        <v>40</v>
      </c>
      <c r="H22" s="24"/>
      <c r="I22" s="25"/>
      <c r="J22" s="26">
        <f ca="1">ROUND(SUM(INDIRECT(ADDRESS(ROW()+(-1), COLUMN()+(0), 1)),INDIRECT(ADDRESS(ROW()+(-3), COLUMN()+(0), 1)),INDIRECT(ADDRESS(ROW()+(-7), COLUMN()+(0), 1))), 2)</f>
        <v>30.45</v>
      </c>
    </row>
    <row r="25" spans="1:10" ht="13.50" thickBot="1" customHeight="1">
      <c r="A25" s="27" t="s">
        <v>41</v>
      </c>
      <c r="B25" s="27"/>
      <c r="C25" s="27"/>
      <c r="D25" s="27"/>
      <c r="E25" s="27"/>
      <c r="F25" s="27" t="s">
        <v>42</v>
      </c>
      <c r="G25" s="27"/>
      <c r="H25" s="27" t="s">
        <v>43</v>
      </c>
      <c r="I25" s="27"/>
      <c r="J25" s="27" t="s">
        <v>44</v>
      </c>
    </row>
    <row r="26" spans="1:10" ht="13.50" thickBot="1" customHeight="1">
      <c r="A26" s="28" t="s">
        <v>45</v>
      </c>
      <c r="B26" s="28"/>
      <c r="C26" s="28"/>
      <c r="D26" s="28"/>
      <c r="E26" s="28"/>
      <c r="F26" s="29">
        <v>142013</v>
      </c>
      <c r="G26" s="29"/>
      <c r="H26" s="29">
        <v>172013</v>
      </c>
      <c r="I26" s="29"/>
      <c r="J26" s="29">
        <v>3</v>
      </c>
    </row>
    <row r="27" spans="1:10" ht="13.50" thickBot="1" customHeight="1">
      <c r="A27" s="30" t="s">
        <v>46</v>
      </c>
      <c r="B27" s="30"/>
      <c r="C27" s="30"/>
      <c r="D27" s="30"/>
      <c r="E27" s="30"/>
      <c r="F27" s="31"/>
      <c r="G27" s="31"/>
      <c r="H27" s="31"/>
      <c r="I27" s="31"/>
      <c r="J27" s="31"/>
    </row>
    <row r="28" spans="1:10" ht="13.50" thickBot="1" customHeight="1">
      <c r="A28" s="28" t="s">
        <v>47</v>
      </c>
      <c r="B28" s="28"/>
      <c r="C28" s="28"/>
      <c r="D28" s="28"/>
      <c r="E28" s="28"/>
      <c r="F28" s="29">
        <v>172013</v>
      </c>
      <c r="G28" s="29"/>
      <c r="H28" s="29">
        <v>172014</v>
      </c>
      <c r="I28" s="29"/>
      <c r="J28" s="29" t="s">
        <v>48</v>
      </c>
    </row>
    <row r="29" spans="1:10" ht="13.50" thickBot="1" customHeight="1">
      <c r="A29" s="30" t="s">
        <v>49</v>
      </c>
      <c r="B29" s="30"/>
      <c r="C29" s="30"/>
      <c r="D29" s="30"/>
      <c r="E29" s="30"/>
      <c r="F29" s="31"/>
      <c r="G29" s="31"/>
      <c r="H29" s="31"/>
      <c r="I29" s="31"/>
      <c r="J29" s="31"/>
    </row>
    <row r="32" spans="1:1" ht="33.75" thickBot="1" customHeight="1">
      <c r="A32" s="1" t="s">
        <v>50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51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52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60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H14"/>
    <mergeCell ref="A15:C15"/>
    <mergeCell ref="E15:F15"/>
    <mergeCell ref="G15:I15"/>
    <mergeCell ref="A16:C16"/>
    <mergeCell ref="E16:H16"/>
    <mergeCell ref="A17:C17"/>
    <mergeCell ref="E17:F17"/>
    <mergeCell ref="G17:H17"/>
    <mergeCell ref="A18:C18"/>
    <mergeCell ref="E18:F18"/>
    <mergeCell ref="G18:H18"/>
    <mergeCell ref="A19:C19"/>
    <mergeCell ref="E19:F19"/>
    <mergeCell ref="G19:I19"/>
    <mergeCell ref="A20:C20"/>
    <mergeCell ref="E20:H20"/>
    <mergeCell ref="A21:C21"/>
    <mergeCell ref="E21:F21"/>
    <mergeCell ref="G21:H21"/>
    <mergeCell ref="A22:F22"/>
    <mergeCell ref="G22:I22"/>
    <mergeCell ref="A25:E25"/>
    <mergeCell ref="F25:G25"/>
    <mergeCell ref="H25:I25"/>
    <mergeCell ref="A26:E26"/>
    <mergeCell ref="F26:G27"/>
    <mergeCell ref="H26:I27"/>
    <mergeCell ref="J26:J27"/>
    <mergeCell ref="A27:E27"/>
    <mergeCell ref="A28:E28"/>
    <mergeCell ref="F28:G29"/>
    <mergeCell ref="H28:I29"/>
    <mergeCell ref="J28:J29"/>
    <mergeCell ref="A29:E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