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<sst xmlns="http://schemas.openxmlformats.org/spreadsheetml/2006/main" count="117" uniqueCount="117">
  <si>
    <t xml:space="preserve"/>
  </si>
  <si>
    <t xml:space="preserve">QAC010</t>
  </si>
  <si>
    <t xml:space="preserve">m²</t>
  </si>
  <si>
    <t xml:space="preserve">Cubierta plana transitable, ventilada, con solado fijo. Impermeabilización con láminas asfálticas.</t>
  </si>
  <si>
    <r>
      <rPr>
        <sz val="8.25"/>
        <color rgb="FF000000"/>
        <rFont val="Arial"/>
        <family val="2"/>
      </rPr>
      <t xml:space="preserve">Cubierta plana transitable, ventilada, con solado fijo, tipo convencional, pendiente del 1% al 5%, para tráfico peatonal privado. FORMACIÓN DE PENDIENTES: tablero cerámico hueco machihembrado de 80x25x3,5 cm con capa de regularización de mortero de cemento, industrial, M-5, de 3 cm de espesor, acabado fratasado, sobre tabiques aligerados de ladrillo cerámico hueco de 24x11,5x9 cm, recibido con mortero de cemento, industrial, M-5, dispuestos cada 80 cm y con 30 cm de altura media, rematados superiormente con maestras de mortero de cemento, industrial, M-5; AISLAMIENTO TÉRMICO: fieltro aislante de lana mineral; IMPERMEABILIZACIÓN: tipo monocapa, adherida, formada por lámina de betún modificado con elastómero SBS, LBM(SBS)-40-FP previa imprimación con emulsión asfáltica aniónica con cargas tipo EB; CAPA SEPARADORA BAJO PROTECCIÓN: geotextil no tejido compuesto por fibras de poliéster unidas por agujeteado, (200 g/m²); CAPA DE PROTECCIÓN: pavimento de baldosas cerámicas de gres rústico, 20x20 cm colocadas en capa fina con adhesivo cementoso, C1 TE, según UNE-EN 12004, con deslizamiento reducido y tiempo abierto ampliado, Tixobond White "MAPEI SPAIN", color blanco, a base de cemento, áridos de granulometría seleccionada, resinas sintéticas y aditivos especiales, sobre una capa de regularización de mortero de cemento, industrial, M-5, de 4 cm de espesor, rejuntadas con mortero de juntas cementoso mejorado, con absorción de agua reducida y resistencia elevada a la abrasión tipo CG 2 W A, color blanco, para juntas de 2 a 15 mm. Incluso crucetas de PVC.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</si>
  <si>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</si>
  <si>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</si>
  <si>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</si>
  <si>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</si>
  <si>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</si>
  <si>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</si>
  <si>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</si>
  <si>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</si>
  <si>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</si>
  <si>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</si>
  <si>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</si>
  <si>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</si>
  <si>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</si>
  <si>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</si>
  <si>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</si>
  <si>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</si>
  <si>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</si>
  <si>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</si>
  <si>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</si>
  <si>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mt16lra040a</t>
  </si>
  <si>
    <t xml:space="preserve">m²</t>
  </si>
  <si>
    <t xml:space="preserve">Fieltro aislante de lana mineral, según UNE-EN 13162, revestido por una de sus caras con un complejo de papel kraft con polietileno que actúa como barrera de vapor, de 80 mm de espesor, resistencia térmica 2 m²K/W, conductividad térmica 0,042 W/(mK), Euroclase F de reacción al fuego según UNE-EN 13501-1.</t>
  </si>
  <si>
    <t xml:space="preserve">mt04lvg020c</t>
  </si>
  <si>
    <t xml:space="preserve">Ud</t>
  </si>
  <si>
    <t xml:space="preserve">Tablero cerámico hueco machihembrado, para revestir, 80x25x3 cm, con las testas rectas, según UNE 67041.</t>
  </si>
  <si>
    <t xml:space="preserve">mt14lba010g</t>
  </si>
  <si>
    <t xml:space="preserve">m²</t>
  </si>
  <si>
    <t xml:space="preserve">Lámina de betún modificado con elastómero SBS, LBM(SBS)-40-FP, de 3,5 mm de espesor, masa nominal 4 kg/m², con armadura de fieltro de poliéster no tejido de 160 g/m², de superficie no protegida. Según UNE-EN 13707.</t>
  </si>
  <si>
    <t xml:space="preserve">mt14iea020c</t>
  </si>
  <si>
    <t xml:space="preserve">kg</t>
  </si>
  <si>
    <t xml:space="preserve">Emulsión asfáltica aniónica con cargas tipo EB, según UNE 104231.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</si>
  <si>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</si>
  <si>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</si>
  <si>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</si>
  <si>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mt09mcm040a</t>
  </si>
  <si>
    <t xml:space="preserve">kg</t>
  </si>
  <si>
    <t xml:space="preserve">Adhesivo cementoso, C1 TE, según UNE-EN 12004, con deslizamiento reducido y tiempo abierto ampliado, Tixobond White "MAPEI SPAIN", color blanco, a base de cemento, áridos de granulometría seleccionada, resinas sintéticas y aditivos especiales, para la colocación en capa fina de todo tipo de piezas cerámicas.</t>
  </si>
  <si>
    <t xml:space="preserve">mt18bcr010he800</t>
  </si>
  <si>
    <t xml:space="preserve">m²</t>
  </si>
  <si>
    <t xml:space="preserve">Baldosa cerámica de gres rústico, 20x20 cm, 8,00€/m², capacidad de absorción de agua 3%&lt;=E&lt;6%, grupo AII, según UNE-EN 14411, resistencia al deslizamiento Rd&gt;45 según UNE 41901 EX, resbaladicidad clase 3 según CTE.</t>
  </si>
  <si>
    <t xml:space="preserve">mt18acc050b</t>
  </si>
  <si>
    <t xml:space="preserve">Ud</t>
  </si>
  <si>
    <t xml:space="preserve">Crucetas de PVC para separación entre 3 y 15 mm.</t>
  </si>
  <si>
    <t xml:space="preserve">mt18rcr010a300</t>
  </si>
  <si>
    <t xml:space="preserve">m</t>
  </si>
  <si>
    <t xml:space="preserve">Rodapié cerámico de gres rústico, de 7 cm de anchura, 3,00€/m.</t>
  </si>
  <si>
    <t xml:space="preserve">mt09mcp020fE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</si>
  <si>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</si>
  <si>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cuarzo, aditivos especiales, pigmentos y resinas sintéticas, para rejuntado de todo tipo de piezas cerámicas.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</si>
  <si>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</si>
  <si>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</si>
  <si>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</si>
  <si>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</si>
  <si>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</si>
  <si>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</si>
  <si>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</si>
  <si>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</si>
  <si>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</si>
  <si>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</si>
  <si>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</si>
  <si>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</si>
  <si>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</si>
  <si>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</si>
  <si>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</si>
  <si>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</si>
  <si>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</si>
  <si>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</si>
  <si>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</si>
  <si>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</si>
  <si>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</si>
  <si>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</si>
  <si>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</si>
  <si>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</si>
  <si>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</si>
  <si>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</si>
  <si>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</si>
  <si>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</si>
  <si>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</si>
  <si>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</si>
  <si>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34,07€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</si>
  <si>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</si>
  <si>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</si>
  <si>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</si>
  <si>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</si>
  <si>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</si>
  <si>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</si>
  <si>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</si>
  <si>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</si>
  <si>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</si>
  <si>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</si>
  <si>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</si>
  <si>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</si>
  <si>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</si>
  <si>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</si>
  <si>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</si>
  <si>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</si>
  <si>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</si>
  <si>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</si>
  <si>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</si>
  <si>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</si>
  <si>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</si>
  <si>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</si>
  <si>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</si>
  <si>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</si>
  <si>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</si>
  <si>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</si>
  <si>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</si>
  <si>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</si>
  <si>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 cerámicas.  Definiciones,  clasificación, características,  evaluación  de  la  conformidad 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</si>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</sst>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36" customWidth="1"/>
    <col min="4" max="4" width="7.65" customWidth="1"/>
    <col min="5" max="5" width="68.34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39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12</v>
      </c>
      <c r="H10" s="11"/>
      <c r="I10" s="12">
        <v>0.13</v>
      </c>
      <c r="J10" s="12">
        <f ca="1">ROUND(INDIRECT(ADDRESS(ROW()+(0), COLUMN()+(-3), 1))*INDIRECT(ADDRESS(ROW()+(0), COLUMN()+(-1), 1)), 2)</f>
        <v>1.56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0.03</v>
      </c>
      <c r="H11" s="11"/>
      <c r="I11" s="12">
        <v>1.5</v>
      </c>
      <c r="J11" s="12">
        <f ca="1">ROUND(INDIRECT(ADDRESS(ROW()+(0), COLUMN()+(-3), 1))*INDIRECT(ADDRESS(ROW()+(0), COLUMN()+(-1), 1)), 2)</f>
        <v>0.05</v>
      </c>
    </row>
    <row r="12" spans="1:10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0.16</v>
      </c>
      <c r="H12" s="11"/>
      <c r="I12" s="12">
        <v>33.86</v>
      </c>
      <c r="J12" s="12">
        <f ca="1">ROUND(INDIRECT(ADDRESS(ROW()+(0), COLUMN()+(-3), 1))*INDIRECT(ADDRESS(ROW()+(0), COLUMN()+(-1), 1)), 2)</f>
        <v>5.42</v>
      </c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45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1.2</v>
      </c>
      <c r="H14" s="11"/>
      <c r="I14" s="12">
        <v>5.63</v>
      </c>
      <c r="J14" s="12">
        <f ca="1">ROUND(INDIRECT(ADDRESS(ROW()+(0), COLUMN()+(-3), 1))*INDIRECT(ADDRESS(ROW()+(0), COLUMN()+(-1), 1)), 2)</f>
        <v>6.76</v>
      </c>
    </row>
    <row r="15" spans="1:10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5</v>
      </c>
      <c r="H15" s="11"/>
      <c r="I15" s="12">
        <v>0.39</v>
      </c>
      <c r="J15" s="12">
        <f ca="1">ROUND(INDIRECT(ADDRESS(ROW()+(0), COLUMN()+(-3), 1))*INDIRECT(ADDRESS(ROW()+(0), COLUMN()+(-1), 1)), 2)</f>
        <v>1.95</v>
      </c>
    </row>
    <row r="16" spans="1:10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1.1</v>
      </c>
      <c r="H16" s="11"/>
      <c r="I16" s="12">
        <v>4.55</v>
      </c>
      <c r="J16" s="12">
        <f ca="1">ROUND(INDIRECT(ADDRESS(ROW()+(0), COLUMN()+(-3), 1))*INDIRECT(ADDRESS(ROW()+(0), COLUMN()+(-1), 1)), 2)</f>
        <v>5.01</v>
      </c>
    </row>
    <row r="17" spans="1:10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0.3</v>
      </c>
      <c r="H17" s="11"/>
      <c r="I17" s="12">
        <v>1.46</v>
      </c>
      <c r="J17" s="12">
        <f ca="1">ROUND(INDIRECT(ADDRESS(ROW()+(0), COLUMN()+(-3), 1))*INDIRECT(ADDRESS(ROW()+(0), COLUMN()+(-1), 1)), 2)</f>
        <v>0.44</v>
      </c>
    </row>
    <row r="18" spans="1:10" ht="55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1.05</v>
      </c>
      <c r="H18" s="11"/>
      <c r="I18" s="12">
        <v>0.7</v>
      </c>
      <c r="J18" s="12">
        <f ca="1">ROUND(INDIRECT(ADDRESS(ROW()+(0), COLUMN()+(-3), 1))*INDIRECT(ADDRESS(ROW()+(0), COLUMN()+(-1), 1)), 2)</f>
        <v>0.74</v>
      </c>
    </row>
    <row r="19" spans="1:10" ht="45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9</v>
      </c>
      <c r="H19" s="11"/>
      <c r="I19" s="12">
        <v>0.5</v>
      </c>
      <c r="J19" s="12">
        <f ca="1">ROUND(INDIRECT(ADDRESS(ROW()+(0), COLUMN()+(-3), 1))*INDIRECT(ADDRESS(ROW()+(0), COLUMN()+(-1), 1)), 2)</f>
        <v>4.5</v>
      </c>
    </row>
    <row r="20" spans="1:10" ht="34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1.05</v>
      </c>
      <c r="H20" s="11"/>
      <c r="I20" s="12">
        <v>8</v>
      </c>
      <c r="J20" s="12">
        <f ca="1">ROUND(INDIRECT(ADDRESS(ROW()+(0), COLUMN()+(-3), 1))*INDIRECT(ADDRESS(ROW()+(0), COLUMN()+(-1), 1)), 2)</f>
        <v>8.4</v>
      </c>
    </row>
    <row r="21" spans="1:10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14</v>
      </c>
      <c r="H21" s="11"/>
      <c r="I21" s="12">
        <v>0.03</v>
      </c>
      <c r="J21" s="12">
        <f ca="1">ROUND(INDIRECT(ADDRESS(ROW()+(0), COLUMN()+(-3), 1))*INDIRECT(ADDRESS(ROW()+(0), COLUMN()+(-1), 1)), 2)</f>
        <v>0.42</v>
      </c>
    </row>
    <row r="22" spans="1:10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1">
        <v>0.4</v>
      </c>
      <c r="H22" s="11"/>
      <c r="I22" s="12">
        <v>3</v>
      </c>
      <c r="J22" s="12">
        <f ca="1">ROUND(INDIRECT(ADDRESS(ROW()+(0), COLUMN()+(-3), 1))*INDIRECT(ADDRESS(ROW()+(0), COLUMN()+(-1), 1)), 2)</f>
        <v>1.2</v>
      </c>
    </row>
    <row r="23" spans="1:10" ht="45.0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3">
        <v>0.05</v>
      </c>
      <c r="H23" s="13"/>
      <c r="I23" s="14">
        <v>0.78</v>
      </c>
      <c r="J23" s="14">
        <f ca="1">ROUND(INDIRECT(ADDRESS(ROW()+(0), COLUMN()+(-3), 1))*INDIRECT(ADDRESS(ROW()+(0), COLUMN()+(-1), 1)), 2)</f>
        <v>0.04</v>
      </c>
    </row>
    <row r="24" spans="1:10" ht="13.50" thickBot="1" customHeight="1">
      <c r="A24" s="15"/>
      <c r="B24" s="15"/>
      <c r="C24" s="15"/>
      <c r="D24" s="15"/>
      <c r="E24" s="15"/>
      <c r="F24" s="15"/>
      <c r="G24" s="9" t="s">
        <v>54</v>
      </c>
      <c r="H24" s="9"/>
      <c r="I24" s="9"/>
      <c r="J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36.5</v>
      </c>
    </row>
    <row r="25" spans="1:10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8"/>
      <c r="H25" s="18"/>
      <c r="I25" s="15"/>
      <c r="J25" s="15"/>
    </row>
    <row r="26" spans="1:10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"/>
      <c r="G26" s="11">
        <v>0.853</v>
      </c>
      <c r="H26" s="11"/>
      <c r="I26" s="12">
        <v>19.03</v>
      </c>
      <c r="J26" s="12">
        <f ca="1">ROUND(INDIRECT(ADDRESS(ROW()+(0), COLUMN()+(-3), 1))*INDIRECT(ADDRESS(ROW()+(0), COLUMN()+(-1), 1)), 2)</f>
        <v>16.23</v>
      </c>
    </row>
    <row r="27" spans="1:10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"/>
      <c r="G27" s="11">
        <v>1.319</v>
      </c>
      <c r="H27" s="11"/>
      <c r="I27" s="12">
        <v>17.82</v>
      </c>
      <c r="J27" s="12">
        <f ca="1">ROUND(INDIRECT(ADDRESS(ROW()+(0), COLUMN()+(-3), 1))*INDIRECT(ADDRESS(ROW()+(0), COLUMN()+(-1), 1)), 2)</f>
        <v>23.5</v>
      </c>
    </row>
    <row r="28" spans="1:10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"/>
      <c r="G28" s="11">
        <v>0.131</v>
      </c>
      <c r="H28" s="11"/>
      <c r="I28" s="12">
        <v>19.03</v>
      </c>
      <c r="J28" s="12">
        <f ca="1">ROUND(INDIRECT(ADDRESS(ROW()+(0), COLUMN()+(-3), 1))*INDIRECT(ADDRESS(ROW()+(0), COLUMN()+(-1), 1)), 2)</f>
        <v>2.49</v>
      </c>
    </row>
    <row r="29" spans="1:10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1">
        <v>0.131</v>
      </c>
      <c r="H29" s="11"/>
      <c r="I29" s="12">
        <v>18.05</v>
      </c>
      <c r="J29" s="12">
        <f ca="1">ROUND(INDIRECT(ADDRESS(ROW()+(0), COLUMN()+(-3), 1))*INDIRECT(ADDRESS(ROW()+(0), COLUMN()+(-1), 1)), 2)</f>
        <v>2.36</v>
      </c>
    </row>
    <row r="30" spans="1:10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1">
        <v>0.055</v>
      </c>
      <c r="H30" s="11"/>
      <c r="I30" s="12">
        <v>19.56</v>
      </c>
      <c r="J30" s="12">
        <f ca="1">ROUND(INDIRECT(ADDRESS(ROW()+(0), COLUMN()+(-3), 1))*INDIRECT(ADDRESS(ROW()+(0), COLUMN()+(-1), 1)), 2)</f>
        <v>1.08</v>
      </c>
    </row>
    <row r="31" spans="1:10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"/>
      <c r="G31" s="11">
        <v>0.055</v>
      </c>
      <c r="H31" s="11"/>
      <c r="I31" s="12">
        <v>18.05</v>
      </c>
      <c r="J31" s="12">
        <f ca="1">ROUND(INDIRECT(ADDRESS(ROW()+(0), COLUMN()+(-3), 1))*INDIRECT(ADDRESS(ROW()+(0), COLUMN()+(-1), 1)), 2)</f>
        <v>0.99</v>
      </c>
    </row>
    <row r="32" spans="1:10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"/>
      <c r="G32" s="11">
        <v>0.438</v>
      </c>
      <c r="H32" s="11"/>
      <c r="I32" s="12">
        <v>19.03</v>
      </c>
      <c r="J32" s="12">
        <f ca="1">ROUND(INDIRECT(ADDRESS(ROW()+(0), COLUMN()+(-3), 1))*INDIRECT(ADDRESS(ROW()+(0), COLUMN()+(-1), 1)), 2)</f>
        <v>8.34</v>
      </c>
    </row>
    <row r="33" spans="1:10" ht="13.5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"/>
      <c r="G33" s="13">
        <v>0.219</v>
      </c>
      <c r="H33" s="13"/>
      <c r="I33" s="14">
        <v>18.05</v>
      </c>
      <c r="J33" s="14">
        <f ca="1">ROUND(INDIRECT(ADDRESS(ROW()+(0), COLUMN()+(-3), 1))*INDIRECT(ADDRESS(ROW()+(0), COLUMN()+(-1), 1)), 2)</f>
        <v>3.95</v>
      </c>
    </row>
    <row r="34" spans="1:10" ht="13.50" thickBot="1" customHeight="1">
      <c r="A34" s="15"/>
      <c r="B34" s="15"/>
      <c r="C34" s="15"/>
      <c r="D34" s="15"/>
      <c r="E34" s="15"/>
      <c r="F34" s="15"/>
      <c r="G34" s="9" t="s">
        <v>80</v>
      </c>
      <c r="H34" s="9"/>
      <c r="I34" s="9"/>
      <c r="J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58.94</v>
      </c>
    </row>
    <row r="35" spans="1:10" ht="13.50" thickBot="1" customHeight="1">
      <c r="A35" s="15">
        <v>3</v>
      </c>
      <c r="B35" s="15"/>
      <c r="C35" s="15"/>
      <c r="D35" s="15"/>
      <c r="E35" s="18" t="s">
        <v>81</v>
      </c>
      <c r="F35" s="18"/>
      <c r="G35" s="18"/>
      <c r="H35" s="18"/>
      <c r="I35" s="15"/>
      <c r="J35" s="15"/>
    </row>
    <row r="36" spans="1:10" ht="13.50" thickBot="1" customHeight="1">
      <c r="A36" s="19"/>
      <c r="B36" s="19"/>
      <c r="C36" s="19"/>
      <c r="D36" s="20" t="s">
        <v>82</v>
      </c>
      <c r="E36" s="19" t="s">
        <v>83</v>
      </c>
      <c r="F36" s="19"/>
      <c r="G36" s="13">
        <v>2</v>
      </c>
      <c r="H36" s="13"/>
      <c r="I36" s="14">
        <f ca="1">ROUND(SUM(INDIRECT(ADDRESS(ROW()+(-2), COLUMN()+(1), 1)),INDIRECT(ADDRESS(ROW()+(-12), COLUMN()+(1), 1))), 2)</f>
        <v>95.44</v>
      </c>
      <c r="J36" s="14">
        <f ca="1">ROUND(INDIRECT(ADDRESS(ROW()+(0), COLUMN()+(-3), 1))*INDIRECT(ADDRESS(ROW()+(0), COLUMN()+(-1), 1))/100, 2)</f>
        <v>1.91</v>
      </c>
    </row>
    <row r="37" spans="1:10" ht="13.50" thickBot="1" customHeight="1">
      <c r="A37" s="21" t="s">
        <v>84</v>
      </c>
      <c r="B37" s="21"/>
      <c r="C37" s="21"/>
      <c r="D37" s="22"/>
      <c r="E37" s="23"/>
      <c r="F37" s="23"/>
      <c r="G37" s="24" t="s">
        <v>85</v>
      </c>
      <c r="H37" s="24"/>
      <c r="I37" s="25"/>
      <c r="J37" s="26">
        <f ca="1">ROUND(SUM(INDIRECT(ADDRESS(ROW()+(-1), COLUMN()+(0), 1)),INDIRECT(ADDRESS(ROW()+(-3), COLUMN()+(0), 1)),INDIRECT(ADDRESS(ROW()+(-13), COLUMN()+(0), 1))), 2)</f>
        <v>97.35</v>
      </c>
    </row>
    <row r="40" spans="1:10" ht="13.50" thickBot="1" customHeight="1">
      <c r="A40" s="27" t="s">
        <v>86</v>
      </c>
      <c r="B40" s="27"/>
      <c r="C40" s="27"/>
      <c r="D40" s="27"/>
      <c r="E40" s="27"/>
      <c r="F40" s="27" t="s">
        <v>87</v>
      </c>
      <c r="G40" s="27"/>
      <c r="H40" s="27" t="s">
        <v>88</v>
      </c>
      <c r="I40" s="27"/>
      <c r="J40" s="27" t="s">
        <v>89</v>
      </c>
    </row>
    <row r="41" spans="1:10" ht="13.50" thickBot="1" customHeight="1">
      <c r="A41" s="28" t="s">
        <v>90</v>
      </c>
      <c r="B41" s="28"/>
      <c r="C41" s="28"/>
      <c r="D41" s="28"/>
      <c r="E41" s="28"/>
      <c r="F41" s="29">
        <v>1.06202e+006</v>
      </c>
      <c r="G41" s="29"/>
      <c r="H41" s="29">
        <v>1.06202e+006</v>
      </c>
      <c r="I41" s="29"/>
      <c r="J41" s="29" t="s">
        <v>91</v>
      </c>
    </row>
    <row r="42" spans="1:10" ht="13.50" thickBot="1" customHeight="1">
      <c r="A42" s="30" t="s">
        <v>92</v>
      </c>
      <c r="B42" s="30"/>
      <c r="C42" s="30"/>
      <c r="D42" s="30"/>
      <c r="E42" s="30"/>
      <c r="F42" s="31"/>
      <c r="G42" s="31"/>
      <c r="H42" s="31"/>
      <c r="I42" s="31"/>
      <c r="J42" s="31"/>
    </row>
    <row r="43" spans="1:10" ht="13.50" thickBot="1" customHeight="1">
      <c r="A43" s="28" t="s">
        <v>93</v>
      </c>
      <c r="B43" s="28"/>
      <c r="C43" s="28"/>
      <c r="D43" s="28"/>
      <c r="E43" s="28"/>
      <c r="F43" s="29">
        <v>162011</v>
      </c>
      <c r="G43" s="29"/>
      <c r="H43" s="29">
        <v>162012</v>
      </c>
      <c r="I43" s="29"/>
      <c r="J43" s="29" t="s">
        <v>94</v>
      </c>
    </row>
    <row r="44" spans="1:10" ht="13.50" thickBot="1" customHeight="1">
      <c r="A44" s="30" t="s">
        <v>95</v>
      </c>
      <c r="B44" s="30"/>
      <c r="C44" s="30"/>
      <c r="D44" s="30"/>
      <c r="E44" s="30"/>
      <c r="F44" s="31"/>
      <c r="G44" s="31"/>
      <c r="H44" s="31"/>
      <c r="I44" s="31"/>
      <c r="J44" s="31"/>
    </row>
    <row r="45" spans="1:10" ht="13.50" thickBot="1" customHeight="1">
      <c r="A45" s="28" t="s">
        <v>96</v>
      </c>
      <c r="B45" s="28"/>
      <c r="C45" s="28"/>
      <c r="D45" s="28"/>
      <c r="E45" s="28"/>
      <c r="F45" s="29">
        <v>1.07202e+006</v>
      </c>
      <c r="G45" s="29"/>
      <c r="H45" s="29">
        <v>1.07202e+006</v>
      </c>
      <c r="I45" s="29"/>
      <c r="J45" s="29" t="s">
        <v>97</v>
      </c>
    </row>
    <row r="46" spans="1:10" ht="24.00" thickBot="1" customHeight="1">
      <c r="A46" s="30" t="s">
        <v>98</v>
      </c>
      <c r="B46" s="30"/>
      <c r="C46" s="30"/>
      <c r="D46" s="30"/>
      <c r="E46" s="30"/>
      <c r="F46" s="31"/>
      <c r="G46" s="31"/>
      <c r="H46" s="31"/>
      <c r="I46" s="31"/>
      <c r="J46" s="31"/>
    </row>
    <row r="47" spans="1:10" ht="13.50" thickBot="1" customHeight="1">
      <c r="A47" s="28" t="s">
        <v>99</v>
      </c>
      <c r="B47" s="28"/>
      <c r="C47" s="28"/>
      <c r="D47" s="28"/>
      <c r="E47" s="28"/>
      <c r="F47" s="29">
        <v>1.07202e+006</v>
      </c>
      <c r="G47" s="29"/>
      <c r="H47" s="29">
        <v>1.07202e+006</v>
      </c>
      <c r="I47" s="29"/>
      <c r="J47" s="29" t="s">
        <v>100</v>
      </c>
    </row>
    <row r="48" spans="1:10" ht="24.00" thickBot="1" customHeight="1">
      <c r="A48" s="30" t="s">
        <v>101</v>
      </c>
      <c r="B48" s="30"/>
      <c r="C48" s="30"/>
      <c r="D48" s="30"/>
      <c r="E48" s="30"/>
      <c r="F48" s="31"/>
      <c r="G48" s="31"/>
      <c r="H48" s="31"/>
      <c r="I48" s="31"/>
      <c r="J48" s="31"/>
    </row>
    <row r="49" spans="1:10" ht="13.50" thickBot="1" customHeight="1">
      <c r="A49" s="28" t="s">
        <v>102</v>
      </c>
      <c r="B49" s="28"/>
      <c r="C49" s="28"/>
      <c r="D49" s="28"/>
      <c r="E49" s="28"/>
      <c r="F49" s="29">
        <v>142010</v>
      </c>
      <c r="G49" s="29"/>
      <c r="H49" s="29">
        <v>1.10201e+006</v>
      </c>
      <c r="I49" s="29"/>
      <c r="J49" s="29" t="s">
        <v>103</v>
      </c>
    </row>
    <row r="50" spans="1:10" ht="24.00" thickBot="1" customHeight="1">
      <c r="A50" s="30" t="s">
        <v>104</v>
      </c>
      <c r="B50" s="30"/>
      <c r="C50" s="30"/>
      <c r="D50" s="30"/>
      <c r="E50" s="30"/>
      <c r="F50" s="31"/>
      <c r="G50" s="31"/>
      <c r="H50" s="31"/>
      <c r="I50" s="31"/>
      <c r="J50" s="31"/>
    </row>
    <row r="51" spans="1:10" ht="13.50" thickBot="1" customHeight="1">
      <c r="A51" s="28" t="s">
        <v>105</v>
      </c>
      <c r="B51" s="28"/>
      <c r="C51" s="28"/>
      <c r="D51" s="28"/>
      <c r="E51" s="28"/>
      <c r="F51" s="29">
        <v>1.102e+006</v>
      </c>
      <c r="G51" s="29"/>
      <c r="H51" s="29">
        <v>1.102e+006</v>
      </c>
      <c r="I51" s="29"/>
      <c r="J51" s="29" t="s">
        <v>106</v>
      </c>
    </row>
    <row r="52" spans="1:10" ht="13.50" thickBot="1" customHeight="1">
      <c r="A52" s="32" t="s">
        <v>107</v>
      </c>
      <c r="B52" s="32"/>
      <c r="C52" s="32"/>
      <c r="D52" s="32"/>
      <c r="E52" s="32"/>
      <c r="F52" s="33"/>
      <c r="G52" s="33"/>
      <c r="H52" s="33"/>
      <c r="I52" s="33"/>
      <c r="J52" s="33"/>
    </row>
    <row r="53" spans="1:10" ht="13.50" thickBot="1" customHeight="1">
      <c r="A53" s="30" t="s">
        <v>108</v>
      </c>
      <c r="B53" s="30"/>
      <c r="C53" s="30"/>
      <c r="D53" s="30"/>
      <c r="E53" s="30"/>
      <c r="F53" s="31">
        <v>162006</v>
      </c>
      <c r="G53" s="31"/>
      <c r="H53" s="31">
        <v>162007</v>
      </c>
      <c r="I53" s="31"/>
      <c r="J53" s="31"/>
    </row>
    <row r="54" spans="1:10" ht="13.50" thickBot="1" customHeight="1">
      <c r="A54" s="28" t="s">
        <v>109</v>
      </c>
      <c r="B54" s="28"/>
      <c r="C54" s="28"/>
      <c r="D54" s="28"/>
      <c r="E54" s="28"/>
      <c r="F54" s="29">
        <v>142013</v>
      </c>
      <c r="G54" s="29"/>
      <c r="H54" s="29">
        <v>172013</v>
      </c>
      <c r="I54" s="29"/>
      <c r="J54" s="29">
        <v>3</v>
      </c>
    </row>
    <row r="55" spans="1:10" ht="13.50" thickBot="1" customHeight="1">
      <c r="A55" s="30" t="s">
        <v>110</v>
      </c>
      <c r="B55" s="30"/>
      <c r="C55" s="30"/>
      <c r="D55" s="30"/>
      <c r="E55" s="30"/>
      <c r="F55" s="31"/>
      <c r="G55" s="31"/>
      <c r="H55" s="31"/>
      <c r="I55" s="31"/>
      <c r="J55" s="31"/>
    </row>
    <row r="56" spans="1:10" ht="13.50" thickBot="1" customHeight="1">
      <c r="A56" s="28" t="s">
        <v>111</v>
      </c>
      <c r="B56" s="28"/>
      <c r="C56" s="28"/>
      <c r="D56" s="28"/>
      <c r="E56" s="28"/>
      <c r="F56" s="29">
        <v>172013</v>
      </c>
      <c r="G56" s="29"/>
      <c r="H56" s="29">
        <v>172014</v>
      </c>
      <c r="I56" s="29"/>
      <c r="J56" s="29" t="s">
        <v>112</v>
      </c>
    </row>
    <row r="57" spans="1:10" ht="24.00" thickBot="1" customHeight="1">
      <c r="A57" s="30" t="s">
        <v>113</v>
      </c>
      <c r="B57" s="30"/>
      <c r="C57" s="30"/>
      <c r="D57" s="30"/>
      <c r="E57" s="30"/>
      <c r="F57" s="31"/>
      <c r="G57" s="31"/>
      <c r="H57" s="31"/>
      <c r="I57" s="31"/>
      <c r="J57" s="31"/>
    </row>
    <row r="60" spans="1:1" ht="33.75" thickBot="1" customHeight="1">
      <c r="A60" s="1" t="s">
        <v>114</v>
      </c>
      <c r="B60" s="1"/>
      <c r="C60" s="1"/>
      <c r="D60" s="1"/>
      <c r="E60" s="1"/>
      <c r="F60" s="1"/>
      <c r="G60" s="1"/>
      <c r="H60" s="1"/>
      <c r="I60" s="1"/>
      <c r="J60" s="1"/>
    </row>
    <row r="61" spans="1:1" ht="33.75" thickBot="1" customHeight="1">
      <c r="A61" s="1" t="s">
        <v>115</v>
      </c>
      <c r="B61" s="1"/>
      <c r="C61" s="1"/>
      <c r="D61" s="1"/>
      <c r="E61" s="1"/>
      <c r="F61" s="1"/>
      <c r="G61" s="1"/>
      <c r="H61" s="1"/>
      <c r="I61" s="1"/>
      <c r="J61" s="1"/>
    </row>
    <row r="62" spans="1:1" ht="33.75" thickBot="1" customHeight="1">
      <c r="A62" s="1" t="s">
        <v>116</v>
      </c>
      <c r="B62" s="1"/>
      <c r="C62" s="1"/>
      <c r="D62" s="1"/>
      <c r="E62" s="1"/>
      <c r="F62" s="1"/>
      <c r="G62" s="1"/>
      <c r="H62" s="1"/>
      <c r="I62" s="1"/>
      <c r="J62" s="1"/>
    </row>
  </sheetData>
  <mergeCells count="140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H23"/>
    <mergeCell ref="A24:C24"/>
    <mergeCell ref="E24:F24"/>
    <mergeCell ref="G24:I24"/>
    <mergeCell ref="A25:C25"/>
    <mergeCell ref="E25:H25"/>
    <mergeCell ref="A26:C26"/>
    <mergeCell ref="E26:F26"/>
    <mergeCell ref="G26:H26"/>
    <mergeCell ref="A27:C27"/>
    <mergeCell ref="E27:F27"/>
    <mergeCell ref="G27:H27"/>
    <mergeCell ref="A28:C28"/>
    <mergeCell ref="E28:F28"/>
    <mergeCell ref="G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H31"/>
    <mergeCell ref="A32:C32"/>
    <mergeCell ref="E32:F32"/>
    <mergeCell ref="G32:H32"/>
    <mergeCell ref="A33:C33"/>
    <mergeCell ref="E33:F33"/>
    <mergeCell ref="G33:H33"/>
    <mergeCell ref="A34:C34"/>
    <mergeCell ref="E34:F34"/>
    <mergeCell ref="G34:I34"/>
    <mergeCell ref="A35:C35"/>
    <mergeCell ref="E35:H35"/>
    <mergeCell ref="A36:C36"/>
    <mergeCell ref="E36:F36"/>
    <mergeCell ref="G36:H36"/>
    <mergeCell ref="A37:F37"/>
    <mergeCell ref="G37:I37"/>
    <mergeCell ref="A40:E40"/>
    <mergeCell ref="F40:G40"/>
    <mergeCell ref="H40:I40"/>
    <mergeCell ref="A41:E41"/>
    <mergeCell ref="F41:G42"/>
    <mergeCell ref="H41:I42"/>
    <mergeCell ref="J41:J42"/>
    <mergeCell ref="A42:E42"/>
    <mergeCell ref="A43:E43"/>
    <mergeCell ref="F43:G44"/>
    <mergeCell ref="H43:I44"/>
    <mergeCell ref="J43:J44"/>
    <mergeCell ref="A44:E44"/>
    <mergeCell ref="A45:E45"/>
    <mergeCell ref="F45:G46"/>
    <mergeCell ref="H45:I46"/>
    <mergeCell ref="J45:J46"/>
    <mergeCell ref="A46:E46"/>
    <mergeCell ref="A47:E47"/>
    <mergeCell ref="F47:G48"/>
    <mergeCell ref="H47:I48"/>
    <mergeCell ref="J47:J48"/>
    <mergeCell ref="A48:E48"/>
    <mergeCell ref="A49:E49"/>
    <mergeCell ref="F49:G50"/>
    <mergeCell ref="H49:I50"/>
    <mergeCell ref="J49:J50"/>
    <mergeCell ref="A50:E50"/>
    <mergeCell ref="A51:E51"/>
    <mergeCell ref="F51:G51"/>
    <mergeCell ref="H51:I51"/>
    <mergeCell ref="J51:J53"/>
    <mergeCell ref="A52:E52"/>
    <mergeCell ref="F52:G52"/>
    <mergeCell ref="H52:I52"/>
    <mergeCell ref="A53:E53"/>
    <mergeCell ref="F53:G53"/>
    <mergeCell ref="H53:I53"/>
    <mergeCell ref="A54:E54"/>
    <mergeCell ref="F54:G55"/>
    <mergeCell ref="H54:I55"/>
    <mergeCell ref="J54:J55"/>
    <mergeCell ref="A55:E55"/>
    <mergeCell ref="A56:E56"/>
    <mergeCell ref="F56:G57"/>
    <mergeCell ref="H56:I57"/>
    <mergeCell ref="J56:J57"/>
    <mergeCell ref="A57:E57"/>
    <mergeCell ref="A60:J60"/>
    <mergeCell ref="A61:J61"/>
    <mergeCell ref="A62:J62"/>
  </mergeCells>
  <pageMargins left="0.147638" right="0.147638" top="0.206693" bottom="0.206693" header="0.0" footer="0.0"/>
  <pageSetup paperSize="9" orientation="portrait"/>
  <rowBreaks count="0" manualBreakCount="0">
    </rowBreaks>
</worksheet>
</file>