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<sst xmlns="http://schemas.openxmlformats.org/spreadsheetml/2006/main" count="65" uniqueCount="65">
  <si>
    <t xml:space="preserve"/>
  </si>
  <si>
    <t xml:space="preserve">QAF021</t>
  </si>
  <si>
    <t xml:space="preserve">m</t>
  </si>
  <si>
    <t xml:space="preserve">Encuentro de cubierta plana transitable, no ventilada con paramento vertical. Impermeabilización con láminas de poliolefinas.</t>
  </si>
  <si>
    <r>
      <rPr>
        <sz val="8.25"/>
        <color rgb="FF000000"/>
        <rFont val="Arial"/>
        <family val="2"/>
      </rPr>
      <t xml:space="preserve">Encuentro de cubierta plana transitable, no ventilada, con solado fijo, tipo convencional con paramento vertical; mediante la realización de un retranqueo perimetral de más de 5 cm con respecto al paramento vertical y de más de 20 cm de altura sobre la protección de la cubierta, relleno con mortero de cemento, industrial, M-2,5 colocado sobre la impermeabilización formada por: banda de terminación para lámina impermeabilizante flexible tipo EVAC, de 480 mm de anchura, compuesta de una doble hoja de poliolefina termoplástica con acetato de vinil etileno, con ambas caras revestidas de fibras de poliéster no tejidas, de 0,8 mm de espesor y 625 g/m², fijada a la impermeabilización continua de la cubierta, con adhesivo cementoso mejorado C2 E, acabado con un revestimiento de rodapiés de gres rústico, de 7 cm, 3 €/m colocados con junta abierta (separación entre 3 y 15 mm), en capa fina con adhesivo cementoso, C1 TE, según UNE-EN 12004, con deslizamiento reducido y tiempo abierto ampliado, Tixobond White "MAPEI SPAIN", color blanco, a base de cemento, áridos de granulometría seleccionada, resinas sintéticas y aditivos especiales y rejuntados con mortero de juntas cementoso mejorado, con absorción de agua reducida y resistencia elevada a la abrasión tipo CG 2 W A, color blanco, para juntas de 2 a 15 mm. Incluso complementos de refuerzo en tratamiento de puntos singulares mediante el uso de piezas especiales para la resolución de ángulos internos y externos.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</si>
  <si>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</si>
  <si>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</si>
  <si>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</si>
  <si>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</si>
  <si>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</si>
  <si>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</si>
  <si>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</si>
  <si>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mt09mcr250a</t>
  </si>
  <si>
    <t xml:space="preserve">kg</t>
  </si>
  <si>
    <t xml:space="preserve">Adhesivo cementoso mejorado, C2 E, con tiempo abierto ampliado, según UNE-EN 12004, para la fijación de geomembranas, compuesto por cementos especiales, áridos seleccionados y resinas sintéticas.</t>
  </si>
  <si>
    <t xml:space="preserve">mt15rev040dh</t>
  </si>
  <si>
    <t xml:space="preserve">m</t>
  </si>
  <si>
    <t xml:space="preserve">Banda de refuerzo para lámina impermeabilizante flexible tipo EVAC, de 480 mm de anchura, compuesta de una doble hoja de poliolefina termoplástica con acetato de vinil etileno, con ambas caras revestidas de fibras de poliéster no tejidas, de 0,8 mm de espesor y 625 g/m², suministrada en rollos de 30 m de longitud.</t>
  </si>
  <si>
    <t xml:space="preserve">mt08aaa010a</t>
  </si>
  <si>
    <t xml:space="preserve">m³</t>
  </si>
  <si>
    <t xml:space="preserve">Agua.</t>
  </si>
  <si>
    <t xml:space="preserve">mt09mif010ba</t>
  </si>
  <si>
    <t xml:space="preserve">t</t>
  </si>
  <si>
    <t xml:space="preserve">Mortero industrial para albañilería, de cemento, color gris, categoría M-2,5 (resistencia a compresión 2,5 N/mm²), suministrado en sacos, según UNE-EN 998-2.</t>
  </si>
  <si>
    <t xml:space="preserve">mt09mcm040a</t>
  </si>
  <si>
    <t xml:space="preserve">kg</t>
  </si>
  <si>
    <t xml:space="preserve">Adhesivo cementoso, C1 TE, según UNE-EN 12004, con deslizamiento reducido y tiempo abierto ampliado, Tixobond White "MAPEI SPAIN", color blanco, a base de cemento, áridos de granulometría seleccionada, resinas sintéticas y aditivos especiales, para la colocación en capa fina de todo tipo de piezas cerámicas.</t>
  </si>
  <si>
    <t xml:space="preserve">mt18rcr010a300</t>
  </si>
  <si>
    <t xml:space="preserve">m</t>
  </si>
  <si>
    <t xml:space="preserve">Rodapié cerámico de gres rústico, de 7 cm de anchura, 3,00€/m.</t>
  </si>
  <si>
    <t xml:space="preserve">mt09mcp020bB</t>
  </si>
  <si>
    <t xml:space="preserve">kg</t>
  </si>
  <si>
    <t xml:space="preserve">Mortero de juntas cementoso mejorado, con absorción de agua reducida y resistencia elevada a la abrasión, tipo CG2 W A, según UNE-EN 13888, color blanco, para juntas de 2 a 15 mm, a base de cemento de alta resistencia, áridos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</si>
  <si>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</si>
  <si>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</si>
  <si>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</si>
  <si>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</si>
  <si>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</si>
  <si>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</si>
  <si>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</si>
  <si>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</si>
  <si>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mo113</t>
  </si>
  <si>
    <t xml:space="preserve">h</t>
  </si>
  <si>
    <t xml:space="preserve">Peón ordinario construcción.</t>
  </si>
  <si>
    <t xml:space="preserve">mo023</t>
  </si>
  <si>
    <t xml:space="preserve">h</t>
  </si>
  <si>
    <t xml:space="preserve">Oficial 1ª solador.</t>
  </si>
  <si>
    <t xml:space="preserve">Subtotal mano de obra:</t>
  </si>
  <si>
    <t xml:space="preserve">Costes directos complementarios</t>
  </si>
  <si>
    <t xml:space="preserve">%</t>
  </si>
  <si>
    <t xml:space="preserve">Costes directos complementarios</t>
  </si>
  <si>
    <t xml:space="preserve">Coste de mantenimiento decenal: 7,37€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</si>
  <si>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</si>
  <si>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</si>
  <si>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</si>
  <si>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</si>
  <si>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</si>
  <si>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</si>
  <si>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</si>
  <si>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t xml:space="preserve">EN  998-2:2016</t>
  </si>
  <si>
    <t xml:space="preserve">2+/4</t>
  </si>
  <si>
    <t xml:space="preserve">Especificaciones de los morteros para albañilería. Parte 2: Morteros para albañilería</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</si>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</sst>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02" customWidth="1"/>
    <col min="4" max="4" width="7.65" customWidth="1"/>
    <col min="5" max="5" width="69.87"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24.0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24.00" thickBot="1" customHeight="1">
      <c r="A8" s="6" t="s">
        <v>5</v>
      </c>
      <c r="B8" s="6"/>
      <c r="C8" s="6"/>
      <c r="D8" s="6" t="s">
        <v>6</v>
      </c>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
      <c r="D10" s="10" t="s">
        <v>13</v>
      </c>
      <c r="E10" s="1" t="s">
        <v>14</v>
      </c>
      <c r="F10" s="1"/>
      <c r="G10" s="11">
        <v>1.2</v>
      </c>
      <c r="H10" s="11"/>
      <c r="I10" s="12">
        <v>0.7</v>
      </c>
      <c r="J10" s="12">
        <f ca="1">ROUND(INDIRECT(ADDRESS(ROW()+(0), COLUMN()+(-3), 1))*INDIRECT(ADDRESS(ROW()+(0), COLUMN()+(-1), 1)), 2)</f>
        <v>0.84</v>
      </c>
    </row>
    <row r="11" spans="1:10" ht="45.00" thickBot="1" customHeight="1">
      <c r="A11" s="1" t="s">
        <v>15</v>
      </c>
      <c r="B11" s="1"/>
      <c r="C11" s="1"/>
      <c r="D11" s="10" t="s">
        <v>16</v>
      </c>
      <c r="E11" s="1" t="s">
        <v>17</v>
      </c>
      <c r="F11" s="1"/>
      <c r="G11" s="11">
        <v>1.15</v>
      </c>
      <c r="H11" s="11"/>
      <c r="I11" s="12">
        <v>9.16</v>
      </c>
      <c r="J11" s="12">
        <f ca="1">ROUND(INDIRECT(ADDRESS(ROW()+(0), COLUMN()+(-3), 1))*INDIRECT(ADDRESS(ROW()+(0), COLUMN()+(-1), 1)), 2)</f>
        <v>10.53</v>
      </c>
    </row>
    <row r="12" spans="1:10" ht="13.50" thickBot="1" customHeight="1">
      <c r="A12" s="1" t="s">
        <v>18</v>
      </c>
      <c r="B12" s="1"/>
      <c r="C12" s="1"/>
      <c r="D12" s="10" t="s">
        <v>19</v>
      </c>
      <c r="E12" s="1" t="s">
        <v>20</v>
      </c>
      <c r="F12" s="1"/>
      <c r="G12" s="11">
        <v>0.006</v>
      </c>
      <c r="H12" s="11"/>
      <c r="I12" s="12">
        <v>1.5</v>
      </c>
      <c r="J12" s="12">
        <f ca="1">ROUND(INDIRECT(ADDRESS(ROW()+(0), COLUMN()+(-3), 1))*INDIRECT(ADDRESS(ROW()+(0), COLUMN()+(-1), 1)), 2)</f>
        <v>0.01</v>
      </c>
    </row>
    <row r="13" spans="1:10" ht="24.00" thickBot="1" customHeight="1">
      <c r="A13" s="1" t="s">
        <v>21</v>
      </c>
      <c r="B13" s="1"/>
      <c r="C13" s="1"/>
      <c r="D13" s="10" t="s">
        <v>22</v>
      </c>
      <c r="E13" s="1" t="s">
        <v>23</v>
      </c>
      <c r="F13" s="1"/>
      <c r="G13" s="11">
        <v>0.022</v>
      </c>
      <c r="H13" s="11"/>
      <c r="I13" s="12">
        <v>49.61</v>
      </c>
      <c r="J13" s="12">
        <f ca="1">ROUND(INDIRECT(ADDRESS(ROW()+(0), COLUMN()+(-3), 1))*INDIRECT(ADDRESS(ROW()+(0), COLUMN()+(-1), 1)), 2)</f>
        <v>1.09</v>
      </c>
    </row>
    <row r="14" spans="1:10" ht="45.00" thickBot="1" customHeight="1">
      <c r="A14" s="1" t="s">
        <v>24</v>
      </c>
      <c r="B14" s="1"/>
      <c r="C14" s="1"/>
      <c r="D14" s="10" t="s">
        <v>25</v>
      </c>
      <c r="E14" s="1" t="s">
        <v>26</v>
      </c>
      <c r="F14" s="1"/>
      <c r="G14" s="11">
        <v>0.24</v>
      </c>
      <c r="H14" s="11"/>
      <c r="I14" s="12">
        <v>0.45</v>
      </c>
      <c r="J14" s="12">
        <f ca="1">ROUND(INDIRECT(ADDRESS(ROW()+(0), COLUMN()+(-3), 1))*INDIRECT(ADDRESS(ROW()+(0), COLUMN()+(-1), 1)), 2)</f>
        <v>0.11</v>
      </c>
    </row>
    <row r="15" spans="1:10" ht="13.50" thickBot="1" customHeight="1">
      <c r="A15" s="1" t="s">
        <v>27</v>
      </c>
      <c r="B15" s="1"/>
      <c r="C15" s="1"/>
      <c r="D15" s="10" t="s">
        <v>28</v>
      </c>
      <c r="E15" s="1" t="s">
        <v>29</v>
      </c>
      <c r="F15" s="1"/>
      <c r="G15" s="11">
        <v>1.05</v>
      </c>
      <c r="H15" s="11"/>
      <c r="I15" s="12">
        <v>3</v>
      </c>
      <c r="J15" s="12">
        <f ca="1">ROUND(INDIRECT(ADDRESS(ROW()+(0), COLUMN()+(-3), 1))*INDIRECT(ADDRESS(ROW()+(0), COLUMN()+(-1), 1)), 2)</f>
        <v>3.15</v>
      </c>
    </row>
    <row r="16" spans="1:10" ht="66.00" thickBot="1" customHeight="1">
      <c r="A16" s="1" t="s">
        <v>30</v>
      </c>
      <c r="B16" s="1"/>
      <c r="C16" s="1"/>
      <c r="D16" s="10" t="s">
        <v>31</v>
      </c>
      <c r="E16" s="1" t="s">
        <v>32</v>
      </c>
      <c r="F16" s="1"/>
      <c r="G16" s="13">
        <v>0.01</v>
      </c>
      <c r="H16" s="13"/>
      <c r="I16" s="14">
        <v>1.7</v>
      </c>
      <c r="J16" s="14">
        <f ca="1">ROUND(INDIRECT(ADDRESS(ROW()+(0), COLUMN()+(-3), 1))*INDIRECT(ADDRESS(ROW()+(0), COLUMN()+(-1), 1)), 2)</f>
        <v>0.02</v>
      </c>
    </row>
    <row r="17" spans="1:10" ht="13.50" thickBot="1" customHeight="1">
      <c r="A17" s="15"/>
      <c r="B17" s="15"/>
      <c r="C17" s="15"/>
      <c r="D17" s="15"/>
      <c r="E17" s="15"/>
      <c r="F17" s="15"/>
      <c r="G17" s="9" t="s">
        <v>33</v>
      </c>
      <c r="H17" s="9"/>
      <c r="I17" s="9"/>
      <c r="J17" s="17">
        <f ca="1">ROUND(SUM(INDIRECT(ADDRESS(ROW()+(-1), COLUMN()+(0), 1)),INDIRECT(ADDRESS(ROW()+(-2), COLUMN()+(0), 1)),INDIRECT(ADDRESS(ROW()+(-3), COLUMN()+(0), 1)),INDIRECT(ADDRESS(ROW()+(-4), COLUMN()+(0), 1)),INDIRECT(ADDRESS(ROW()+(-5), COLUMN()+(0), 1)),INDIRECT(ADDRESS(ROW()+(-6), COLUMN()+(0), 1)),INDIRECT(ADDRESS(ROW()+(-7), COLUMN()+(0), 1))), 2)</f>
        <v>15.75</v>
      </c>
    </row>
    <row r="18" spans="1:10" ht="13.50" thickBot="1" customHeight="1">
      <c r="A18" s="15">
        <v>2</v>
      </c>
      <c r="B18" s="15"/>
      <c r="C18" s="15"/>
      <c r="D18" s="15"/>
      <c r="E18" s="18" t="s">
        <v>34</v>
      </c>
      <c r="F18" s="18"/>
      <c r="G18" s="18"/>
      <c r="H18" s="18"/>
      <c r="I18" s="15"/>
      <c r="J18" s="15"/>
    </row>
    <row r="19" spans="1:10" ht="13.50" thickBot="1" customHeight="1">
      <c r="A19" s="1" t="s">
        <v>35</v>
      </c>
      <c r="B19" s="1"/>
      <c r="C19" s="1"/>
      <c r="D19" s="10" t="s">
        <v>36</v>
      </c>
      <c r="E19" s="1" t="s">
        <v>37</v>
      </c>
      <c r="F19" s="1"/>
      <c r="G19" s="11">
        <v>0.1</v>
      </c>
      <c r="H19" s="11"/>
      <c r="I19" s="12">
        <v>23.1</v>
      </c>
      <c r="J19" s="12">
        <f ca="1">ROUND(INDIRECT(ADDRESS(ROW()+(0), COLUMN()+(-3), 1))*INDIRECT(ADDRESS(ROW()+(0), COLUMN()+(-1), 1)), 2)</f>
        <v>2.31</v>
      </c>
    </row>
    <row r="20" spans="1:10" ht="13.50" thickBot="1" customHeight="1">
      <c r="A20" s="1" t="s">
        <v>38</v>
      </c>
      <c r="B20" s="1"/>
      <c r="C20" s="1"/>
      <c r="D20" s="10" t="s">
        <v>39</v>
      </c>
      <c r="E20" s="1" t="s">
        <v>40</v>
      </c>
      <c r="F20" s="1"/>
      <c r="G20" s="11">
        <v>0.1</v>
      </c>
      <c r="H20" s="11"/>
      <c r="I20" s="12">
        <v>21.94</v>
      </c>
      <c r="J20" s="12">
        <f ca="1">ROUND(INDIRECT(ADDRESS(ROW()+(0), COLUMN()+(-3), 1))*INDIRECT(ADDRESS(ROW()+(0), COLUMN()+(-1), 1)), 2)</f>
        <v>2.19</v>
      </c>
    </row>
    <row r="21" spans="1:10" ht="13.50" thickBot="1" customHeight="1">
      <c r="A21" s="1" t="s">
        <v>41</v>
      </c>
      <c r="B21" s="1"/>
      <c r="C21" s="1"/>
      <c r="D21" s="10" t="s">
        <v>42</v>
      </c>
      <c r="E21" s="1" t="s">
        <v>43</v>
      </c>
      <c r="F21" s="1"/>
      <c r="G21" s="11">
        <v>0.059</v>
      </c>
      <c r="H21" s="11"/>
      <c r="I21" s="12">
        <v>21.69</v>
      </c>
      <c r="J21" s="12">
        <f ca="1">ROUND(INDIRECT(ADDRESS(ROW()+(0), COLUMN()+(-3), 1))*INDIRECT(ADDRESS(ROW()+(0), COLUMN()+(-1), 1)), 2)</f>
        <v>1.28</v>
      </c>
    </row>
    <row r="22" spans="1:10" ht="13.50" thickBot="1" customHeight="1">
      <c r="A22" s="1" t="s">
        <v>44</v>
      </c>
      <c r="B22" s="1"/>
      <c r="C22" s="1"/>
      <c r="D22" s="10" t="s">
        <v>45</v>
      </c>
      <c r="E22" s="1" t="s">
        <v>46</v>
      </c>
      <c r="F22" s="1"/>
      <c r="G22" s="13">
        <v>0.185</v>
      </c>
      <c r="H22" s="13"/>
      <c r="I22" s="14">
        <v>23.1</v>
      </c>
      <c r="J22" s="14">
        <f ca="1">ROUND(INDIRECT(ADDRESS(ROW()+(0), COLUMN()+(-3), 1))*INDIRECT(ADDRESS(ROW()+(0), COLUMN()+(-1), 1)), 2)</f>
        <v>4.27</v>
      </c>
    </row>
    <row r="23" spans="1:10" ht="13.50" thickBot="1" customHeight="1">
      <c r="A23" s="15"/>
      <c r="B23" s="15"/>
      <c r="C23" s="15"/>
      <c r="D23" s="15"/>
      <c r="E23" s="15"/>
      <c r="F23" s="15"/>
      <c r="G23" s="9" t="s">
        <v>47</v>
      </c>
      <c r="H23" s="9"/>
      <c r="I23" s="9"/>
      <c r="J23" s="17">
        <f ca="1">ROUND(SUM(INDIRECT(ADDRESS(ROW()+(-1), COLUMN()+(0), 1)),INDIRECT(ADDRESS(ROW()+(-2), COLUMN()+(0), 1)),INDIRECT(ADDRESS(ROW()+(-3), COLUMN()+(0), 1)),INDIRECT(ADDRESS(ROW()+(-4), COLUMN()+(0), 1))), 2)</f>
        <v>10.05</v>
      </c>
    </row>
    <row r="24" spans="1:10" ht="13.50" thickBot="1" customHeight="1">
      <c r="A24" s="15">
        <v>3</v>
      </c>
      <c r="B24" s="15"/>
      <c r="C24" s="15"/>
      <c r="D24" s="15"/>
      <c r="E24" s="18" t="s">
        <v>48</v>
      </c>
      <c r="F24" s="18"/>
      <c r="G24" s="18"/>
      <c r="H24" s="18"/>
      <c r="I24" s="15"/>
      <c r="J24" s="15"/>
    </row>
    <row r="25" spans="1:10" ht="13.50" thickBot="1" customHeight="1">
      <c r="A25" s="19"/>
      <c r="B25" s="19"/>
      <c r="C25" s="19"/>
      <c r="D25" s="20" t="s">
        <v>49</v>
      </c>
      <c r="E25" s="19" t="s">
        <v>50</v>
      </c>
      <c r="F25" s="19"/>
      <c r="G25" s="13">
        <v>2</v>
      </c>
      <c r="H25" s="13"/>
      <c r="I25" s="14">
        <f ca="1">ROUND(SUM(INDIRECT(ADDRESS(ROW()+(-2), COLUMN()+(1), 1)),INDIRECT(ADDRESS(ROW()+(-8), COLUMN()+(1), 1))), 2)</f>
        <v>25.8</v>
      </c>
      <c r="J25" s="14">
        <f ca="1">ROUND(INDIRECT(ADDRESS(ROW()+(0), COLUMN()+(-3), 1))*INDIRECT(ADDRESS(ROW()+(0), COLUMN()+(-1), 1))/100, 2)</f>
        <v>0.52</v>
      </c>
    </row>
    <row r="26" spans="1:10" ht="13.50" thickBot="1" customHeight="1">
      <c r="A26" s="21" t="s">
        <v>51</v>
      </c>
      <c r="B26" s="21"/>
      <c r="C26" s="21"/>
      <c r="D26" s="22"/>
      <c r="E26" s="23"/>
      <c r="F26" s="23"/>
      <c r="G26" s="24" t="s">
        <v>52</v>
      </c>
      <c r="H26" s="24"/>
      <c r="I26" s="25"/>
      <c r="J26" s="26">
        <f ca="1">ROUND(SUM(INDIRECT(ADDRESS(ROW()+(-1), COLUMN()+(0), 1)),INDIRECT(ADDRESS(ROW()+(-3), COLUMN()+(0), 1)),INDIRECT(ADDRESS(ROW()+(-9), COLUMN()+(0), 1))), 2)</f>
        <v>26.32</v>
      </c>
    </row>
    <row r="29" spans="1:10" ht="13.50" thickBot="1" customHeight="1">
      <c r="A29" s="27" t="s">
        <v>53</v>
      </c>
      <c r="B29" s="27"/>
      <c r="C29" s="27"/>
      <c r="D29" s="27"/>
      <c r="E29" s="27"/>
      <c r="F29" s="27" t="s">
        <v>54</v>
      </c>
      <c r="G29" s="27"/>
      <c r="H29" s="27" t="s">
        <v>55</v>
      </c>
      <c r="I29" s="27"/>
      <c r="J29" s="27" t="s">
        <v>56</v>
      </c>
    </row>
    <row r="30" spans="1:10" ht="13.50" thickBot="1" customHeight="1">
      <c r="A30" s="28" t="s">
        <v>57</v>
      </c>
      <c r="B30" s="28"/>
      <c r="C30" s="28"/>
      <c r="D30" s="28"/>
      <c r="E30" s="28"/>
      <c r="F30" s="29">
        <v>142013</v>
      </c>
      <c r="G30" s="29"/>
      <c r="H30" s="29">
        <v>172013</v>
      </c>
      <c r="I30" s="29"/>
      <c r="J30" s="29">
        <v>3</v>
      </c>
    </row>
    <row r="31" spans="1:10" ht="13.50" thickBot="1" customHeight="1">
      <c r="A31" s="30" t="s">
        <v>58</v>
      </c>
      <c r="B31" s="30"/>
      <c r="C31" s="30"/>
      <c r="D31" s="30"/>
      <c r="E31" s="30"/>
      <c r="F31" s="31"/>
      <c r="G31" s="31"/>
      <c r="H31" s="31"/>
      <c r="I31" s="31"/>
      <c r="J31" s="31"/>
    </row>
    <row r="32" spans="1:10" ht="13.50" thickBot="1" customHeight="1">
      <c r="A32" s="28" t="s">
        <v>59</v>
      </c>
      <c r="B32" s="28"/>
      <c r="C32" s="28"/>
      <c r="D32" s="28"/>
      <c r="E32" s="28"/>
      <c r="F32" s="29">
        <v>1.18202e+06</v>
      </c>
      <c r="G32" s="29"/>
      <c r="H32" s="29">
        <v>1.18202e+06</v>
      </c>
      <c r="I32" s="29"/>
      <c r="J32" s="29" t="s">
        <v>60</v>
      </c>
    </row>
    <row r="33" spans="1:10" ht="13.50" thickBot="1" customHeight="1">
      <c r="A33" s="30" t="s">
        <v>61</v>
      </c>
      <c r="B33" s="30"/>
      <c r="C33" s="30"/>
      <c r="D33" s="30"/>
      <c r="E33" s="30"/>
      <c r="F33" s="31"/>
      <c r="G33" s="31"/>
      <c r="H33" s="31"/>
      <c r="I33" s="31"/>
      <c r="J33" s="31"/>
    </row>
    <row r="36" spans="1:1" ht="33.75" thickBot="1" customHeight="1">
      <c r="A36" s="1" t="s">
        <v>62</v>
      </c>
      <c r="B36" s="1"/>
      <c r="C36" s="1"/>
      <c r="D36" s="1"/>
      <c r="E36" s="1"/>
      <c r="F36" s="1"/>
      <c r="G36" s="1"/>
      <c r="H36" s="1"/>
      <c r="I36" s="1"/>
      <c r="J36" s="1"/>
    </row>
    <row r="37" spans="1:1" ht="33.75" thickBot="1" customHeight="1">
      <c r="A37" s="1" t="s">
        <v>63</v>
      </c>
      <c r="B37" s="1"/>
      <c r="C37" s="1"/>
      <c r="D37" s="1"/>
      <c r="E37" s="1"/>
      <c r="F37" s="1"/>
      <c r="G37" s="1"/>
      <c r="H37" s="1"/>
      <c r="I37" s="1"/>
      <c r="J37" s="1"/>
    </row>
    <row r="38" spans="1:1" ht="33.75" thickBot="1" customHeight="1">
      <c r="A38" s="1" t="s">
        <v>64</v>
      </c>
      <c r="B38" s="1"/>
      <c r="C38" s="1"/>
      <c r="D38" s="1"/>
      <c r="E38" s="1"/>
      <c r="F38" s="1"/>
      <c r="G38" s="1"/>
      <c r="H38" s="1"/>
      <c r="I38" s="1"/>
      <c r="J38" s="1"/>
    </row>
  </sheetData>
  <mergeCells count="72">
    <mergeCell ref="A1:J1"/>
    <mergeCell ref="C3:J3"/>
    <mergeCell ref="A5:J5"/>
    <mergeCell ref="A8:C8"/>
    <mergeCell ref="E8:F8"/>
    <mergeCell ref="G8:H8"/>
    <mergeCell ref="A9:C9"/>
    <mergeCell ref="E9:H9"/>
    <mergeCell ref="A10:C10"/>
    <mergeCell ref="E10:F10"/>
    <mergeCell ref="G10:H10"/>
    <mergeCell ref="A11:C11"/>
    <mergeCell ref="E11:F11"/>
    <mergeCell ref="G11:H11"/>
    <mergeCell ref="A12:C12"/>
    <mergeCell ref="E12:F12"/>
    <mergeCell ref="G12:H12"/>
    <mergeCell ref="A13:C13"/>
    <mergeCell ref="E13:F13"/>
    <mergeCell ref="G13:H13"/>
    <mergeCell ref="A14:C14"/>
    <mergeCell ref="E14:F14"/>
    <mergeCell ref="G14:H14"/>
    <mergeCell ref="A15:C15"/>
    <mergeCell ref="E15:F15"/>
    <mergeCell ref="G15:H15"/>
    <mergeCell ref="A16:C16"/>
    <mergeCell ref="E16:F16"/>
    <mergeCell ref="G16:H16"/>
    <mergeCell ref="A17:C17"/>
    <mergeCell ref="E17:F17"/>
    <mergeCell ref="G17:I17"/>
    <mergeCell ref="A18:C18"/>
    <mergeCell ref="E18:H18"/>
    <mergeCell ref="A19:C19"/>
    <mergeCell ref="E19:F19"/>
    <mergeCell ref="G19:H19"/>
    <mergeCell ref="A20:C20"/>
    <mergeCell ref="E20:F20"/>
    <mergeCell ref="G20:H20"/>
    <mergeCell ref="A21:C21"/>
    <mergeCell ref="E21:F21"/>
    <mergeCell ref="G21:H21"/>
    <mergeCell ref="A22:C22"/>
    <mergeCell ref="E22:F22"/>
    <mergeCell ref="G22:H22"/>
    <mergeCell ref="A23:C23"/>
    <mergeCell ref="E23:F23"/>
    <mergeCell ref="G23:I23"/>
    <mergeCell ref="A24:C24"/>
    <mergeCell ref="E24:H24"/>
    <mergeCell ref="A25:C25"/>
    <mergeCell ref="E25:F25"/>
    <mergeCell ref="G25:H25"/>
    <mergeCell ref="A26:F26"/>
    <mergeCell ref="G26:I26"/>
    <mergeCell ref="A29:E29"/>
    <mergeCell ref="F29:G29"/>
    <mergeCell ref="H29:I29"/>
    <mergeCell ref="A30:E30"/>
    <mergeCell ref="F30:G31"/>
    <mergeCell ref="H30:I31"/>
    <mergeCell ref="J30:J31"/>
    <mergeCell ref="A31:E31"/>
    <mergeCell ref="A32:E32"/>
    <mergeCell ref="F32:G33"/>
    <mergeCell ref="H32:I33"/>
    <mergeCell ref="J32:J33"/>
    <mergeCell ref="A33:E33"/>
    <mergeCell ref="A36:J36"/>
    <mergeCell ref="A37:J37"/>
    <mergeCell ref="A38:J38"/>
  </mergeCells>
  <pageMargins left="0.147638" right="0.147638" top="0.206693" bottom="0.206693" header="0.0" footer="0.0"/>
  <pageSetup paperSize="9" orientation="portrait"/>
  <rowBreaks count="0" manualBreakCount="0">
    </rowBreaks>
</worksheet>
</file>